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ellimages.xml" ContentType="application/vnd.wps-officedocument.cellim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8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ellimages.xml><?xml version="1.0" encoding="utf-8"?>
<etc:cellImages xmlns:xdr="http://schemas.openxmlformats.org/drawingml/2006/spreadsheetDrawing" xmlns:r="http://schemas.openxmlformats.org/officeDocument/2006/relationships" xmlns:a="http://schemas.openxmlformats.org/drawingml/2006/main" xmlns:etc="http://www.wps.cn/officeDocument/2017/etCustomData">
  <etc:cellImage>
    <xdr:pic>
      <xdr:nvPicPr>
        <xdr:cNvPr id="54" name="ID_F66879090B7E4F429B9152B2CBE4A82D" descr="test14"/>
        <xdr:cNvPicPr/>
      </xdr:nvPicPr>
      <xdr:blipFill>
        <a:blip r:embed="rId1"/>
        <a:stretch>
          <a:fillRect/>
        </a:stretch>
      </xdr:blipFill>
      <xdr:spPr>
        <a:xfrm>
          <a:off x="0" y="0"/>
          <a:ext cx="5931535" cy="10058400"/>
        </a:xfrm>
        <a:prstGeom prst="rect">
          <a:avLst/>
        </a:prstGeom>
      </xdr:spPr>
    </xdr:pic>
  </etc:cellImage>
  <etc:cellImage>
    <xdr:pic>
      <xdr:nvPicPr>
        <xdr:cNvPr id="2" name="ID_14D8E0C87EE2422D9B76BEA7010633A8" descr="test1"/>
        <xdr:cNvPicPr/>
      </xdr:nvPicPr>
      <xdr:blipFill>
        <a:blip r:embed="rId2"/>
        <a:stretch>
          <a:fillRect/>
        </a:stretch>
      </xdr:blipFill>
      <xdr:spPr>
        <a:xfrm>
          <a:off x="0" y="0"/>
          <a:ext cx="5931535" cy="10058400"/>
        </a:xfrm>
        <a:prstGeom prst="rect">
          <a:avLst/>
        </a:prstGeom>
      </xdr:spPr>
    </xdr:pic>
  </etc:cellImage>
  <etc:cellImage>
    <xdr:pic>
      <xdr:nvPicPr>
        <xdr:cNvPr id="59" name="ID_0D8C668ADDF74B9E9E9CE3CD8D347378" descr="test19"/>
        <xdr:cNvPicPr/>
      </xdr:nvPicPr>
      <xdr:blipFill>
        <a:blip r:embed="rId3"/>
        <a:stretch>
          <a:fillRect/>
        </a:stretch>
      </xdr:blipFill>
      <xdr:spPr>
        <a:xfrm>
          <a:off x="0" y="0"/>
          <a:ext cx="5931535" cy="10058400"/>
        </a:xfrm>
        <a:prstGeom prst="rect">
          <a:avLst/>
        </a:prstGeom>
      </xdr:spPr>
    </xdr:pic>
  </etc:cellImage>
  <etc:cellImage>
    <xdr:pic>
      <xdr:nvPicPr>
        <xdr:cNvPr id="47" name="ID_A5621B759FF74DE285145A6BF38ADE9C" descr="test7"/>
        <xdr:cNvPicPr/>
      </xdr:nvPicPr>
      <xdr:blipFill>
        <a:blip r:embed="rId4"/>
        <a:stretch>
          <a:fillRect/>
        </a:stretch>
      </xdr:blipFill>
      <xdr:spPr>
        <a:xfrm>
          <a:off x="0" y="0"/>
          <a:ext cx="5931535" cy="10058400"/>
        </a:xfrm>
        <a:prstGeom prst="rect">
          <a:avLst/>
        </a:prstGeom>
      </xdr:spPr>
    </xdr:pic>
  </etc:cellImage>
  <etc:cellImage>
    <xdr:pic>
      <xdr:nvPicPr>
        <xdr:cNvPr id="73" name="ID_036577146A844EE3A275A38EDFD28EA3" descr="test33"/>
        <xdr:cNvPicPr/>
      </xdr:nvPicPr>
      <xdr:blipFill>
        <a:blip r:embed="rId5"/>
        <a:stretch>
          <a:fillRect/>
        </a:stretch>
      </xdr:blipFill>
      <xdr:spPr>
        <a:xfrm>
          <a:off x="0" y="0"/>
          <a:ext cx="5931535" cy="10058400"/>
        </a:xfrm>
        <a:prstGeom prst="rect">
          <a:avLst/>
        </a:prstGeom>
      </xdr:spPr>
    </xdr:pic>
  </etc:cellImage>
  <etc:cellImage>
    <xdr:pic>
      <xdr:nvPicPr>
        <xdr:cNvPr id="49" name="ID_2AF197BB7F1549B4A4C7F6FF45E86A3F" descr="test9"/>
        <xdr:cNvPicPr/>
      </xdr:nvPicPr>
      <xdr:blipFill>
        <a:blip r:embed="rId6"/>
        <a:stretch>
          <a:fillRect/>
        </a:stretch>
      </xdr:blipFill>
      <xdr:spPr>
        <a:xfrm>
          <a:off x="0" y="0"/>
          <a:ext cx="5931535" cy="10058400"/>
        </a:xfrm>
        <a:prstGeom prst="rect">
          <a:avLst/>
        </a:prstGeom>
      </xdr:spPr>
    </xdr:pic>
  </etc:cellImage>
  <etc:cellImage>
    <xdr:pic>
      <xdr:nvPicPr>
        <xdr:cNvPr id="44" name="ID_556ED8674DBC4602A143D1C03EAEC95A" descr="test4"/>
        <xdr:cNvPicPr/>
      </xdr:nvPicPr>
      <xdr:blipFill>
        <a:blip r:embed="rId7"/>
        <a:stretch>
          <a:fillRect/>
        </a:stretch>
      </xdr:blipFill>
      <xdr:spPr>
        <a:xfrm>
          <a:off x="0" y="0"/>
          <a:ext cx="5931535" cy="10058400"/>
        </a:xfrm>
        <a:prstGeom prst="rect">
          <a:avLst/>
        </a:prstGeom>
      </xdr:spPr>
    </xdr:pic>
  </etc:cellImage>
  <etc:cellImage>
    <xdr:pic>
      <xdr:nvPicPr>
        <xdr:cNvPr id="42" name="ID_11ED1A9066084815A61E800E89946841" descr="test2"/>
        <xdr:cNvPicPr/>
      </xdr:nvPicPr>
      <xdr:blipFill>
        <a:blip r:embed="rId8"/>
        <a:stretch>
          <a:fillRect/>
        </a:stretch>
      </xdr:blipFill>
      <xdr:spPr>
        <a:xfrm>
          <a:off x="0" y="0"/>
          <a:ext cx="5931535" cy="10058400"/>
        </a:xfrm>
        <a:prstGeom prst="rect">
          <a:avLst/>
        </a:prstGeom>
      </xdr:spPr>
    </xdr:pic>
  </etc:cellImage>
  <etc:cellImage>
    <xdr:pic>
      <xdr:nvPicPr>
        <xdr:cNvPr id="71" name="ID_B1AC1FD89D724D3DB89723AD0EB9A05A" descr="test31"/>
        <xdr:cNvPicPr/>
      </xdr:nvPicPr>
      <xdr:blipFill>
        <a:blip r:embed="rId9"/>
        <a:stretch>
          <a:fillRect/>
        </a:stretch>
      </xdr:blipFill>
      <xdr:spPr>
        <a:xfrm>
          <a:off x="0" y="0"/>
          <a:ext cx="6015355" cy="10058400"/>
        </a:xfrm>
        <a:prstGeom prst="rect">
          <a:avLst/>
        </a:prstGeom>
      </xdr:spPr>
    </xdr:pic>
  </etc:cellImage>
  <etc:cellImage>
    <xdr:pic>
      <xdr:nvPicPr>
        <xdr:cNvPr id="46" name="ID_AE7FD8F30AE14831BA73A2B1DCF5656B" descr="test6"/>
        <xdr:cNvPicPr/>
      </xdr:nvPicPr>
      <xdr:blipFill>
        <a:blip r:embed="rId10"/>
        <a:stretch>
          <a:fillRect/>
        </a:stretch>
      </xdr:blipFill>
      <xdr:spPr>
        <a:xfrm>
          <a:off x="0" y="0"/>
          <a:ext cx="5931535" cy="10058400"/>
        </a:xfrm>
        <a:prstGeom prst="rect">
          <a:avLst/>
        </a:prstGeom>
      </xdr:spPr>
    </xdr:pic>
  </etc:cellImage>
  <etc:cellImage>
    <xdr:pic>
      <xdr:nvPicPr>
        <xdr:cNvPr id="43" name="ID_39DBD72876A649D6B167A54A013015B6" descr="test3"/>
        <xdr:cNvPicPr/>
      </xdr:nvPicPr>
      <xdr:blipFill>
        <a:blip r:embed="rId11"/>
        <a:stretch>
          <a:fillRect/>
        </a:stretch>
      </xdr:blipFill>
      <xdr:spPr>
        <a:xfrm>
          <a:off x="0" y="0"/>
          <a:ext cx="5931535" cy="10058400"/>
        </a:xfrm>
        <a:prstGeom prst="rect">
          <a:avLst/>
        </a:prstGeom>
      </xdr:spPr>
    </xdr:pic>
  </etc:cellImage>
  <etc:cellImage>
    <xdr:pic>
      <xdr:nvPicPr>
        <xdr:cNvPr id="48" name="ID_E56DA4A7E3044A2FB4964B546655732C" descr="test8"/>
        <xdr:cNvPicPr/>
      </xdr:nvPicPr>
      <xdr:blipFill>
        <a:blip r:embed="rId12"/>
        <a:stretch>
          <a:fillRect/>
        </a:stretch>
      </xdr:blipFill>
      <xdr:spPr>
        <a:xfrm>
          <a:off x="0" y="0"/>
          <a:ext cx="5931535" cy="10058400"/>
        </a:xfrm>
        <a:prstGeom prst="rect">
          <a:avLst/>
        </a:prstGeom>
      </xdr:spPr>
    </xdr:pic>
  </etc:cellImage>
  <etc:cellImage>
    <xdr:pic>
      <xdr:nvPicPr>
        <xdr:cNvPr id="45" name="ID_A176CEB32D9F41B3BDDC8963D1570211" descr="test5"/>
        <xdr:cNvPicPr/>
      </xdr:nvPicPr>
      <xdr:blipFill>
        <a:blip r:embed="rId13"/>
        <a:stretch>
          <a:fillRect/>
        </a:stretch>
      </xdr:blipFill>
      <xdr:spPr>
        <a:xfrm>
          <a:off x="0" y="0"/>
          <a:ext cx="5931535" cy="10058400"/>
        </a:xfrm>
        <a:prstGeom prst="rect">
          <a:avLst/>
        </a:prstGeom>
      </xdr:spPr>
    </xdr:pic>
  </etc:cellImage>
  <etc:cellImage>
    <xdr:pic>
      <xdr:nvPicPr>
        <xdr:cNvPr id="50" name="ID_9D0504114CAC40568F5E4B6971B332A6" descr="test10"/>
        <xdr:cNvPicPr/>
      </xdr:nvPicPr>
      <xdr:blipFill>
        <a:blip r:embed="rId14"/>
        <a:stretch>
          <a:fillRect/>
        </a:stretch>
      </xdr:blipFill>
      <xdr:spPr>
        <a:xfrm>
          <a:off x="0" y="0"/>
          <a:ext cx="5931535" cy="10058400"/>
        </a:xfrm>
        <a:prstGeom prst="rect">
          <a:avLst/>
        </a:prstGeom>
      </xdr:spPr>
    </xdr:pic>
  </etc:cellImage>
  <etc:cellImage>
    <xdr:pic>
      <xdr:nvPicPr>
        <xdr:cNvPr id="51" name="ID_57294078D5254308878F8B170F893F03" descr="test11"/>
        <xdr:cNvPicPr/>
      </xdr:nvPicPr>
      <xdr:blipFill>
        <a:blip r:embed="rId15"/>
        <a:stretch>
          <a:fillRect/>
        </a:stretch>
      </xdr:blipFill>
      <xdr:spPr>
        <a:xfrm>
          <a:off x="0" y="0"/>
          <a:ext cx="5931535" cy="10058400"/>
        </a:xfrm>
        <a:prstGeom prst="rect">
          <a:avLst/>
        </a:prstGeom>
      </xdr:spPr>
    </xdr:pic>
  </etc:cellImage>
  <etc:cellImage>
    <xdr:pic>
      <xdr:nvPicPr>
        <xdr:cNvPr id="52" name="ID_84DA3F754F6B4897B4E41E581A03D1FA" descr="test12"/>
        <xdr:cNvPicPr/>
      </xdr:nvPicPr>
      <xdr:blipFill>
        <a:blip r:embed="rId16"/>
        <a:stretch>
          <a:fillRect/>
        </a:stretch>
      </xdr:blipFill>
      <xdr:spPr>
        <a:xfrm>
          <a:off x="0" y="0"/>
          <a:ext cx="5931535" cy="10058400"/>
        </a:xfrm>
        <a:prstGeom prst="rect">
          <a:avLst/>
        </a:prstGeom>
      </xdr:spPr>
    </xdr:pic>
  </etc:cellImage>
  <etc:cellImage>
    <xdr:pic>
      <xdr:nvPicPr>
        <xdr:cNvPr id="53" name="ID_1E1BA0498172433FAD630574D28EF640" descr="test13"/>
        <xdr:cNvPicPr/>
      </xdr:nvPicPr>
      <xdr:blipFill>
        <a:blip r:embed="rId17"/>
        <a:stretch>
          <a:fillRect/>
        </a:stretch>
      </xdr:blipFill>
      <xdr:spPr>
        <a:xfrm>
          <a:off x="0" y="0"/>
          <a:ext cx="5931535" cy="10058400"/>
        </a:xfrm>
        <a:prstGeom prst="rect">
          <a:avLst/>
        </a:prstGeom>
      </xdr:spPr>
    </xdr:pic>
  </etc:cellImage>
  <etc:cellImage>
    <xdr:pic>
      <xdr:nvPicPr>
        <xdr:cNvPr id="69" name="ID_D6D31BFAA1554E1E90540675081BCDE0" descr="test29"/>
        <xdr:cNvPicPr/>
      </xdr:nvPicPr>
      <xdr:blipFill>
        <a:blip r:embed="rId18"/>
        <a:stretch>
          <a:fillRect/>
        </a:stretch>
      </xdr:blipFill>
      <xdr:spPr>
        <a:xfrm>
          <a:off x="0" y="0"/>
          <a:ext cx="5931535" cy="10058400"/>
        </a:xfrm>
        <a:prstGeom prst="rect">
          <a:avLst/>
        </a:prstGeom>
      </xdr:spPr>
    </xdr:pic>
  </etc:cellImage>
  <etc:cellImage>
    <xdr:pic>
      <xdr:nvPicPr>
        <xdr:cNvPr id="66" name="ID_80D0795800B8492098D283E77FD4EB2B" descr="test26"/>
        <xdr:cNvPicPr/>
      </xdr:nvPicPr>
      <xdr:blipFill>
        <a:blip r:embed="rId19"/>
        <a:stretch>
          <a:fillRect/>
        </a:stretch>
      </xdr:blipFill>
      <xdr:spPr>
        <a:xfrm>
          <a:off x="0" y="0"/>
          <a:ext cx="5931535" cy="10058400"/>
        </a:xfrm>
        <a:prstGeom prst="rect">
          <a:avLst/>
        </a:prstGeom>
      </xdr:spPr>
    </xdr:pic>
  </etc:cellImage>
  <etc:cellImage>
    <xdr:pic>
      <xdr:nvPicPr>
        <xdr:cNvPr id="55" name="ID_9252576D4E1C4F1B874F1728E99E566E" descr="test15"/>
        <xdr:cNvPicPr/>
      </xdr:nvPicPr>
      <xdr:blipFill>
        <a:blip r:embed="rId20"/>
        <a:stretch>
          <a:fillRect/>
        </a:stretch>
      </xdr:blipFill>
      <xdr:spPr>
        <a:xfrm>
          <a:off x="0" y="0"/>
          <a:ext cx="5931535" cy="10058400"/>
        </a:xfrm>
        <a:prstGeom prst="rect">
          <a:avLst/>
        </a:prstGeom>
      </xdr:spPr>
    </xdr:pic>
  </etc:cellImage>
  <etc:cellImage>
    <xdr:pic>
      <xdr:nvPicPr>
        <xdr:cNvPr id="67" name="ID_180D869360D1419982E47B773990C7A1" descr="test27"/>
        <xdr:cNvPicPr/>
      </xdr:nvPicPr>
      <xdr:blipFill>
        <a:blip r:embed="rId21"/>
        <a:stretch>
          <a:fillRect/>
        </a:stretch>
      </xdr:blipFill>
      <xdr:spPr>
        <a:xfrm>
          <a:off x="0" y="0"/>
          <a:ext cx="5931535" cy="10058400"/>
        </a:xfrm>
        <a:prstGeom prst="rect">
          <a:avLst/>
        </a:prstGeom>
      </xdr:spPr>
    </xdr:pic>
  </etc:cellImage>
  <etc:cellImage>
    <xdr:pic>
      <xdr:nvPicPr>
        <xdr:cNvPr id="56" name="ID_6C5ADFC77057401983772A9338DB8813" descr="test16"/>
        <xdr:cNvPicPr/>
      </xdr:nvPicPr>
      <xdr:blipFill>
        <a:blip r:embed="rId22"/>
        <a:stretch>
          <a:fillRect/>
        </a:stretch>
      </xdr:blipFill>
      <xdr:spPr>
        <a:xfrm>
          <a:off x="0" y="0"/>
          <a:ext cx="5931535" cy="10058400"/>
        </a:xfrm>
        <a:prstGeom prst="rect">
          <a:avLst/>
        </a:prstGeom>
      </xdr:spPr>
    </xdr:pic>
  </etc:cellImage>
  <etc:cellImage>
    <xdr:pic>
      <xdr:nvPicPr>
        <xdr:cNvPr id="57" name="ID_452F2B472E7743DEA66528544F7D34B4" descr="test17"/>
        <xdr:cNvPicPr/>
      </xdr:nvPicPr>
      <xdr:blipFill>
        <a:blip r:embed="rId23"/>
        <a:stretch>
          <a:fillRect/>
        </a:stretch>
      </xdr:blipFill>
      <xdr:spPr>
        <a:xfrm>
          <a:off x="0" y="0"/>
          <a:ext cx="5931535" cy="10058400"/>
        </a:xfrm>
        <a:prstGeom prst="rect">
          <a:avLst/>
        </a:prstGeom>
      </xdr:spPr>
    </xdr:pic>
  </etc:cellImage>
  <etc:cellImage>
    <xdr:pic>
      <xdr:nvPicPr>
        <xdr:cNvPr id="58" name="ID_9C3D82BC1AC040679396CF83FB1CD0ED" descr="test18"/>
        <xdr:cNvPicPr/>
      </xdr:nvPicPr>
      <xdr:blipFill>
        <a:blip r:embed="rId24"/>
        <a:stretch>
          <a:fillRect/>
        </a:stretch>
      </xdr:blipFill>
      <xdr:spPr>
        <a:xfrm>
          <a:off x="0" y="0"/>
          <a:ext cx="5931535" cy="10058400"/>
        </a:xfrm>
        <a:prstGeom prst="rect">
          <a:avLst/>
        </a:prstGeom>
      </xdr:spPr>
    </xdr:pic>
  </etc:cellImage>
  <etc:cellImage>
    <xdr:pic>
      <xdr:nvPicPr>
        <xdr:cNvPr id="60" name="ID_D6C399F69E5741DAA58CB4F9F7BB9706" descr="test20"/>
        <xdr:cNvPicPr/>
      </xdr:nvPicPr>
      <xdr:blipFill>
        <a:blip r:embed="rId25"/>
        <a:stretch>
          <a:fillRect/>
        </a:stretch>
      </xdr:blipFill>
      <xdr:spPr>
        <a:xfrm>
          <a:off x="0" y="0"/>
          <a:ext cx="5931535" cy="10058400"/>
        </a:xfrm>
        <a:prstGeom prst="rect">
          <a:avLst/>
        </a:prstGeom>
      </xdr:spPr>
    </xdr:pic>
  </etc:cellImage>
  <etc:cellImage>
    <xdr:pic>
      <xdr:nvPicPr>
        <xdr:cNvPr id="61" name="ID_B4D831F373E241DB98FB9806F53A00DD" descr="test21"/>
        <xdr:cNvPicPr/>
      </xdr:nvPicPr>
      <xdr:blipFill>
        <a:blip r:embed="rId26"/>
        <a:stretch>
          <a:fillRect/>
        </a:stretch>
      </xdr:blipFill>
      <xdr:spPr>
        <a:xfrm>
          <a:off x="0" y="0"/>
          <a:ext cx="5931535" cy="10058400"/>
        </a:xfrm>
        <a:prstGeom prst="rect">
          <a:avLst/>
        </a:prstGeom>
      </xdr:spPr>
    </xdr:pic>
  </etc:cellImage>
  <etc:cellImage>
    <xdr:pic>
      <xdr:nvPicPr>
        <xdr:cNvPr id="62" name="ID_7F3F9E24DB354A699BA683EC619DB03D" descr="test22"/>
        <xdr:cNvPicPr/>
      </xdr:nvPicPr>
      <xdr:blipFill>
        <a:blip r:embed="rId27"/>
        <a:stretch>
          <a:fillRect/>
        </a:stretch>
      </xdr:blipFill>
      <xdr:spPr>
        <a:xfrm>
          <a:off x="0" y="0"/>
          <a:ext cx="5931535" cy="10058400"/>
        </a:xfrm>
        <a:prstGeom prst="rect">
          <a:avLst/>
        </a:prstGeom>
      </xdr:spPr>
    </xdr:pic>
  </etc:cellImage>
  <etc:cellImage>
    <xdr:pic>
      <xdr:nvPicPr>
        <xdr:cNvPr id="63" name="ID_31430C12B20E4826B166227411EA1D36" descr="test23"/>
        <xdr:cNvPicPr/>
      </xdr:nvPicPr>
      <xdr:blipFill>
        <a:blip r:embed="rId28"/>
        <a:stretch>
          <a:fillRect/>
        </a:stretch>
      </xdr:blipFill>
      <xdr:spPr>
        <a:xfrm>
          <a:off x="0" y="0"/>
          <a:ext cx="5931535" cy="10058400"/>
        </a:xfrm>
        <a:prstGeom prst="rect">
          <a:avLst/>
        </a:prstGeom>
      </xdr:spPr>
    </xdr:pic>
  </etc:cellImage>
  <etc:cellImage>
    <xdr:pic>
      <xdr:nvPicPr>
        <xdr:cNvPr id="64" name="ID_EC1B4733AD574424BA92DDE51F4C8C93" descr="test24"/>
        <xdr:cNvPicPr/>
      </xdr:nvPicPr>
      <xdr:blipFill>
        <a:blip r:embed="rId29"/>
        <a:stretch>
          <a:fillRect/>
        </a:stretch>
      </xdr:blipFill>
      <xdr:spPr>
        <a:xfrm>
          <a:off x="0" y="0"/>
          <a:ext cx="5931535" cy="10058400"/>
        </a:xfrm>
        <a:prstGeom prst="rect">
          <a:avLst/>
        </a:prstGeom>
      </xdr:spPr>
    </xdr:pic>
  </etc:cellImage>
  <etc:cellImage>
    <xdr:pic>
      <xdr:nvPicPr>
        <xdr:cNvPr id="65" name="ID_E042B98FD3E747B2AF2C8D642702F65A" descr="test25"/>
        <xdr:cNvPicPr/>
      </xdr:nvPicPr>
      <xdr:blipFill>
        <a:blip r:embed="rId30"/>
        <a:stretch>
          <a:fillRect/>
        </a:stretch>
      </xdr:blipFill>
      <xdr:spPr>
        <a:xfrm>
          <a:off x="0" y="0"/>
          <a:ext cx="5931535" cy="10058400"/>
        </a:xfrm>
        <a:prstGeom prst="rect">
          <a:avLst/>
        </a:prstGeom>
      </xdr:spPr>
    </xdr:pic>
  </etc:cellImage>
  <etc:cellImage>
    <xdr:pic>
      <xdr:nvPicPr>
        <xdr:cNvPr id="68" name="ID_A075B8F99881447E92E2078AB5E62978" descr="test28"/>
        <xdr:cNvPicPr/>
      </xdr:nvPicPr>
      <xdr:blipFill>
        <a:blip r:embed="rId31"/>
        <a:stretch>
          <a:fillRect/>
        </a:stretch>
      </xdr:blipFill>
      <xdr:spPr>
        <a:xfrm>
          <a:off x="0" y="0"/>
          <a:ext cx="5931535" cy="10058400"/>
        </a:xfrm>
        <a:prstGeom prst="rect">
          <a:avLst/>
        </a:prstGeom>
      </xdr:spPr>
    </xdr:pic>
  </etc:cellImage>
  <etc:cellImage>
    <xdr:pic>
      <xdr:nvPicPr>
        <xdr:cNvPr id="70" name="ID_23D9337178AA4FBDBE206E02630A5472" descr="test30"/>
        <xdr:cNvPicPr/>
      </xdr:nvPicPr>
      <xdr:blipFill>
        <a:blip r:embed="rId32"/>
        <a:stretch>
          <a:fillRect/>
        </a:stretch>
      </xdr:blipFill>
      <xdr:spPr>
        <a:xfrm>
          <a:off x="0" y="0"/>
          <a:ext cx="5931535" cy="10058400"/>
        </a:xfrm>
        <a:prstGeom prst="rect">
          <a:avLst/>
        </a:prstGeom>
      </xdr:spPr>
    </xdr:pic>
  </etc:cellImage>
  <etc:cellImage>
    <xdr:pic>
      <xdr:nvPicPr>
        <xdr:cNvPr id="74" name="ID_6A6BDE0484094A5C9CD865EA41EF7952" descr="test34"/>
        <xdr:cNvPicPr/>
      </xdr:nvPicPr>
      <xdr:blipFill>
        <a:blip r:embed="rId33"/>
        <a:stretch>
          <a:fillRect/>
        </a:stretch>
      </xdr:blipFill>
      <xdr:spPr>
        <a:xfrm>
          <a:off x="0" y="0"/>
          <a:ext cx="5931535" cy="10058400"/>
        </a:xfrm>
        <a:prstGeom prst="rect">
          <a:avLst/>
        </a:prstGeom>
      </xdr:spPr>
    </xdr:pic>
  </etc:cellImage>
  <etc:cellImage>
    <xdr:pic>
      <xdr:nvPicPr>
        <xdr:cNvPr id="72" name="ID_D44F69EAB22B451497CA084D46B33962" descr="test32"/>
        <xdr:cNvPicPr/>
      </xdr:nvPicPr>
      <xdr:blipFill>
        <a:blip r:embed="rId34"/>
        <a:stretch>
          <a:fillRect/>
        </a:stretch>
      </xdr:blipFill>
      <xdr:spPr>
        <a:xfrm>
          <a:off x="0" y="0"/>
          <a:ext cx="5931535" cy="10058400"/>
        </a:xfrm>
        <a:prstGeom prst="rect">
          <a:avLst/>
        </a:prstGeom>
      </xdr:spPr>
    </xdr:pic>
  </etc:cellImage>
  <etc:cellImage>
    <xdr:pic>
      <xdr:nvPicPr>
        <xdr:cNvPr id="75" name="ID_34ADBC5CDA16447CBC65B42137590661" descr="test35"/>
        <xdr:cNvPicPr/>
      </xdr:nvPicPr>
      <xdr:blipFill>
        <a:blip r:embed="rId35"/>
        <a:stretch>
          <a:fillRect/>
        </a:stretch>
      </xdr:blipFill>
      <xdr:spPr>
        <a:xfrm>
          <a:off x="0" y="0"/>
          <a:ext cx="5931535" cy="10058400"/>
        </a:xfrm>
        <a:prstGeom prst="rect">
          <a:avLst/>
        </a:prstGeom>
      </xdr:spPr>
    </xdr:pic>
  </etc:cellImage>
</etc:cellImages>
</file>

<file path=xl/sharedStrings.xml><?xml version="1.0" encoding="utf-8"?>
<sst xmlns="http://schemas.openxmlformats.org/spreadsheetml/2006/main" count="145" uniqueCount="115">
  <si>
    <t>name</t>
  </si>
  <si>
    <t>picture</t>
  </si>
  <si>
    <t>answer</t>
  </si>
  <si>
    <t>analysis</t>
  </si>
  <si>
    <t>url</t>
  </si>
  <si>
    <t>test1</t>
  </si>
  <si>
    <t>A</t>
  </si>
  <si>
    <t>从左往右每次移动一格，到达最右端后再从下一行开始重复以上规律。故正确答案为A。</t>
  </si>
  <si>
    <t>https://x1176937.910402.xyz/img/2025/01/03/s5empw.png</t>
  </si>
  <si>
    <t>test2</t>
  </si>
  <si>
    <t>E</t>
  </si>
  <si>
    <t>每行都是圆、十字、萎形按顺序呈现，每列都是点、四角星、正方形按顺序呈现。故正确答案为E。</t>
  </si>
  <si>
    <t>https://x1176937.910402.xyz/img/2025/01/03/s5esj0.png</t>
  </si>
  <si>
    <t>test3</t>
  </si>
  <si>
    <t>F</t>
  </si>
  <si>
    <t>每行都有圆点和十字，每列都是圆、三角、方块按顺序呈现。故正确答案为F。</t>
  </si>
  <si>
    <t>https://x1176937.910402.xyz/img/2025/01/03/s5f4ai.png</t>
  </si>
  <si>
    <t>test4</t>
  </si>
  <si>
    <t>每列都是依次逆时针旋转45度。故正确答案为F。</t>
  </si>
  <si>
    <t>https://x1176937.910402.xyz/img/2025/01/03/s5f8gh.png</t>
  </si>
  <si>
    <t>test5</t>
  </si>
  <si>
    <t>D</t>
  </si>
  <si>
    <t>每行都是依次顺时针旋转45度。故正确答案为D。</t>
  </si>
  <si>
    <t>https://x1176937.910402.xyz/img/2025/01/03/s5fhew.png</t>
  </si>
  <si>
    <t>test6</t>
  </si>
  <si>
    <t>每行或者每列格子数量依次递增。故正确答案为E。</t>
  </si>
  <si>
    <t>https://x1176937.910402.xyz/img/2025/01/03/s5fpwb.png</t>
  </si>
  <si>
    <t>test7</t>
  </si>
  <si>
    <t>每行或每列的格子数量依次递增，并绕着小九宫格外圈依次顺时针旋转90度。故正确答案为E。</t>
  </si>
  <si>
    <t>https://x1176937.910402.xyz/img/2025/01/03/s5fyk6.png</t>
  </si>
  <si>
    <t>test8</t>
  </si>
  <si>
    <t>C</t>
  </si>
  <si>
    <t>每列都有相同的元素组成，比如都有两个黑色圆点等。故正确答案为C。</t>
  </si>
  <si>
    <t>https://x1176937.910402.xyz/img/2025/01/03/s5g3lb.png</t>
  </si>
  <si>
    <t>test9</t>
  </si>
  <si>
    <t>每列圆点依次逆时针移动，每行方格依次顺时针移动。故正确答案为D。</t>
  </si>
  <si>
    <t>https://x1176937.910402.xyz/img/2025/01/03/s5gh3i.png</t>
  </si>
  <si>
    <t>test10</t>
  </si>
  <si>
    <t>每行箭头依次逆时针旋转。故正确答案为D。</t>
  </si>
  <si>
    <t>https://x1176937.910402.xyz/img/2025/01/03/s5gwei.png</t>
  </si>
  <si>
    <t>test11</t>
  </si>
  <si>
    <t>每行或每列的第二幅图都由第一、第三幅图组合而成。故正确答案为A。</t>
  </si>
  <si>
    <t>https://x1176937.910402.xyz/img/2025/01/03/s5h1fo.png</t>
  </si>
  <si>
    <t>test12</t>
  </si>
  <si>
    <t>每行或每列都有灰色的图形，每行图形依次顺时针或每列图形依次逆时针旋转。故正确答案为A。</t>
  </si>
  <si>
    <t>https://x1176937.910402.xyz/img/2025/01/03/s5h5p6.png</t>
  </si>
  <si>
    <t>test13</t>
  </si>
  <si>
    <t>B</t>
  </si>
  <si>
    <t>每行或每列都有圆、三角、方块，每行或每列都有黑、白、灰三色。故正确答案为B。</t>
  </si>
  <si>
    <t>https://x1176937.910402.xyz/img/2025/01/03/s5hf66.png</t>
  </si>
  <si>
    <t>test14</t>
  </si>
  <si>
    <t>每行或每列都有圆、三角、方块，每行或每列都有竖、斜、横三种方向的直线。故正确答案为A。</t>
  </si>
  <si>
    <t>https://x1176937.910402.xyz/img/2025/01/03/s5hl0k.png</t>
  </si>
  <si>
    <t>test15</t>
  </si>
  <si>
    <t>每行角依次顺时针或每列角依次逆时针旋转，每行或每列都分别有一、二、三个点。故正确答案为F。</t>
  </si>
  <si>
    <t>https://x1176937.910402.xyz/img/2025/01/03/s5i3kn.png</t>
  </si>
  <si>
    <t>test16</t>
  </si>
  <si>
    <t>每行或每列都是顺时针旋转90度，每行或每列都有黑、白、灰三色。故正确答案为B。</t>
  </si>
  <si>
    <t>https://x1176937.910402.xyz/img/2025/01/03/s5ibdh.png</t>
  </si>
  <si>
    <t>test17</t>
  </si>
  <si>
    <t>每行的图形从左至右，先旋转45度，再旋转90度。故正确答案为D。</t>
  </si>
  <si>
    <t>https://x1176937.910402.xyz/img/2025/01/03/s5iic5.png</t>
  </si>
  <si>
    <t>test18</t>
  </si>
  <si>
    <t>第3列的每个图形由第2列的特定两个图形组合而成。故正确答案为C。</t>
  </si>
  <si>
    <t>https://x1176937.910402.xyz/img/2025/01/03/s5iqoa.png</t>
  </si>
  <si>
    <t>test19</t>
  </si>
  <si>
    <t>每行或每列具有相同元素。故正确答案为A。</t>
  </si>
  <si>
    <t>https://x1176937.910402.xyz/img/2025/01/03/s5iw1z.png</t>
  </si>
  <si>
    <t>test20</t>
  </si>
  <si>
    <t>每行的第一幅第二幅不重合的线条组成第三幅画。故正确答案为A。</t>
  </si>
  <si>
    <t>https://x1176937.910402.xyz/img/2025/01/03/s5j7e9.png</t>
  </si>
  <si>
    <t>test21</t>
  </si>
  <si>
    <t>每行的第一幅第二幅不重合的线条组成第三幅画。故正确答案为B。</t>
  </si>
  <si>
    <t>https://x1176937.910402.xyz/img/2025/01/03/s5jfct.png</t>
  </si>
  <si>
    <t>test22</t>
  </si>
  <si>
    <t>每列横线下面的方格向左依次移动，每行横线上面的方格向右依次移动，和圆位置重合时遮住圆。故正确答案为E。</t>
  </si>
  <si>
    <t>https://x1176937.910402.xyz/img/2025/01/03/s5jicy.png</t>
  </si>
  <si>
    <t>test23</t>
  </si>
  <si>
    <t>斜着看，每个格子的图形构成元素相同。故正确答案为F。</t>
  </si>
  <si>
    <t>https://x1176937.910402.xyz/img/2025/01/03/s5jszc.png</t>
  </si>
  <si>
    <t>test24</t>
  </si>
  <si>
    <t>每行的第一幅第二幅不重合的线条组成第三幅画。故正确答案为F。</t>
  </si>
  <si>
    <t>https://x1176937.910402.xyz/img/2025/01/03/s5jy42.png</t>
  </si>
  <si>
    <t>test25</t>
  </si>
  <si>
    <t>每行的第一幅第二幅重合的元素组成第三幅画。故正确答案为E。</t>
  </si>
  <si>
    <t>https://x1176937.910402.xyz/img/2025/01/03/s5kboe.png</t>
  </si>
  <si>
    <t>test26</t>
  </si>
  <si>
    <t>每行的第一幅第二幅不重合的线条以及第一幅第二幅重合的其他图形组成第三幅画。故正确答案为F。</t>
  </si>
  <si>
    <t>https://x1176937.910402.xyz/img/2025/01/03/s5ko4n.png</t>
  </si>
  <si>
    <t>test27</t>
  </si>
  <si>
    <t>每行顺时针旋转或每列逆时针旋转，开口大小每行或每列都是小中大三种。故正确答案为A。</t>
  </si>
  <si>
    <t>https://x1176937.910402.xyz/img/2025/01/03/s5kwq7.png</t>
  </si>
  <si>
    <t>test28</t>
  </si>
  <si>
    <t>https://x1176937.910402.xyz/img/2025/01/03/s5l67x.png</t>
  </si>
  <si>
    <t>test29</t>
  </si>
  <si>
    <t>每行或每列中，竖线两侧相同的图形元素相互抵消，同侧的相同图形元素相加。故正确答案为C。</t>
  </si>
  <si>
    <t>https://x1176937.910402.xyz/img/2025/01/03/s5ldpr.png</t>
  </si>
  <si>
    <t>test30</t>
  </si>
  <si>
    <t>同位置上的图形元素相同就进行变换，点+点=方格，方格+方格=点;同位置上不同的图形元素相互抵消，点+方格=空白，方格+点=空白;同位置上单独元素就留下，点+空白=点，空白+点=点，方格+空白=方格，空白+方格=方格。故正确答案为E。</t>
  </si>
  <si>
    <t>https://x1176937.910402.xyz/img/2025/01/03/s5lg3x.png</t>
  </si>
  <si>
    <t>test31</t>
  </si>
  <si>
    <t>每行的第一幅第二幅不重合的黑块组成第三幅画。故正确答案为D。</t>
  </si>
  <si>
    <t>https://x1176937.910402.xyz/img/2025/01/03/s5ltbl.png</t>
  </si>
  <si>
    <t>test32</t>
  </si>
  <si>
    <t>每行的第一幅第二幅重合的元素组成一幅画，然后该幅画再沿着横向中心线上下对换，得到结果。故正确答案为A。</t>
  </si>
  <si>
    <t>https://x1176937.910402.xyz/img/2025/01/03/s5lwtp.png</t>
  </si>
  <si>
    <t>test33</t>
  </si>
  <si>
    <t>斜着看，以对角线里的翻折为规律，可以找到规律是:左下角的三角形先翻折，然后右上角三角形再翻折。故正确答案为E。</t>
  </si>
  <si>
    <t>https://x1176937.910402.xyz/img/2025/01/03/s5m8bn.png</t>
  </si>
  <si>
    <t>test34</t>
  </si>
  <si>
    <t>斜着看，每组中黑点的位置是固定相同的，两个白点是按逆时针绕直线转动的，如果白点和黑点重合的话按照黑点来
关闭。故正确答案为A。</t>
  </si>
  <si>
    <t>https://x1176937.910402.xyz/img/2025/01/03/s5mcu6.png</t>
  </si>
  <si>
    <t>test35</t>
  </si>
  <si>
    <t>分两次斜着分组看，每组中都包含相同的元素，每框组中都包含两竖线，另一分组都包含上凹。故正确答案为D。</t>
  </si>
  <si>
    <t>https://x1176937.910402.xyz/img/2025/01/03/s5minn.png</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</si>
</sst>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1"/>
      <color theme="1"/>
      <name val="Times New Roman"/>
      <charset val="134"/>
    </font>
    <font>
      <sz val="14"/>
      <color theme="1"/>
      <name val="宋体"/>
      <charset val="134"/>
      <scheme val="minor"/>
    </font>
    <font>
      <u/>
      <sz val="11"/>
      <color rgb="FF800080"/>
      <name val="Times New Roman"/>
      <charset val="0"/>
    </font>
    <font>
      <sz val="11"/>
      <color rgb="FF000000"/>
      <name val="Times New Roman"/>
      <charset val="134"/>
    </font>
    <font>
      <u/>
      <sz val="11"/>
      <color rgb="FF0000FF"/>
      <name val="Times New Roman"/>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2" applyNumberFormat="0" applyFill="0" applyAlignment="0" applyProtection="0">
      <alignment vertical="center"/>
    </xf>
    <xf numFmtId="0" fontId="12" fillId="0" borderId="2" applyNumberFormat="0" applyFill="0" applyAlignment="0" applyProtection="0">
      <alignment vertical="center"/>
    </xf>
    <xf numFmtId="0" fontId="13" fillId="0" borderId="3" applyNumberFormat="0" applyFill="0" applyAlignment="0" applyProtection="0">
      <alignment vertical="center"/>
    </xf>
    <xf numFmtId="0" fontId="13" fillId="0" borderId="0" applyNumberFormat="0" applyFill="0" applyBorder="0" applyAlignment="0" applyProtection="0">
      <alignment vertical="center"/>
    </xf>
    <xf numFmtId="0" fontId="14" fillId="3" borderId="4" applyNumberFormat="0" applyAlignment="0" applyProtection="0">
      <alignment vertical="center"/>
    </xf>
    <xf numFmtId="0" fontId="15" fillId="4" borderId="5" applyNumberFormat="0" applyAlignment="0" applyProtection="0">
      <alignment vertical="center"/>
    </xf>
    <xf numFmtId="0" fontId="16" fillId="4" borderId="4" applyNumberFormat="0" applyAlignment="0" applyProtection="0">
      <alignment vertical="center"/>
    </xf>
    <xf numFmtId="0" fontId="17" fillId="5" borderId="6" applyNumberFormat="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0">
    <xf numFmtId="0" fontId="0" fillId="0" borderId="0" xfId="0">
      <alignment vertical="center"/>
    </xf>
    <xf numFmtId="0" fontId="0" fillId="0" borderId="0" xfId="0" applyAlignment="1">
      <alignment horizontal="center" vertical="center"/>
    </xf>
    <xf numFmtId="0" fontId="0" fillId="0" borderId="0" xfId="0" applyAlignment="1">
      <alignment vertical="center" wrapText="1"/>
    </xf>
    <xf numFmtId="0" fontId="1"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vertical="center" wrapText="1"/>
    </xf>
    <xf numFmtId="0" fontId="3" fillId="0" borderId="0" xfId="6" applyFont="1">
      <alignment vertical="center"/>
    </xf>
    <xf numFmtId="0" fontId="4" fillId="0" borderId="0" xfId="0" applyFont="1">
      <alignment vertical="center"/>
    </xf>
    <xf numFmtId="0" fontId="5" fillId="0" borderId="0" xfId="6"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cellimages.xml.rels><?xml version="1.0" encoding="UTF-8" standalone="yes"?>
<Relationships xmlns="http://schemas.openxmlformats.org/package/2006/relationships"><Relationship Id="rId9" Type="http://schemas.openxmlformats.org/officeDocument/2006/relationships/image" Target="media/image9.png"/><Relationship Id="rId8" Type="http://schemas.openxmlformats.org/officeDocument/2006/relationships/image" Target="media/image8.png"/><Relationship Id="rId7" Type="http://schemas.openxmlformats.org/officeDocument/2006/relationships/image" Target="media/image7.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35" Type="http://schemas.openxmlformats.org/officeDocument/2006/relationships/image" Target="media/image35.png"/><Relationship Id="rId34" Type="http://schemas.openxmlformats.org/officeDocument/2006/relationships/image" Target="media/image34.png"/><Relationship Id="rId33" Type="http://schemas.openxmlformats.org/officeDocument/2006/relationships/image" Target="media/image33.png"/><Relationship Id="rId32" Type="http://schemas.openxmlformats.org/officeDocument/2006/relationships/image" Target="media/image32.png"/><Relationship Id="rId31" Type="http://schemas.openxmlformats.org/officeDocument/2006/relationships/image" Target="media/image31.png"/><Relationship Id="rId30" Type="http://schemas.openxmlformats.org/officeDocument/2006/relationships/image" Target="media/image30.png"/><Relationship Id="rId3" Type="http://schemas.openxmlformats.org/officeDocument/2006/relationships/image" Target="media/image3.png"/><Relationship Id="rId29" Type="http://schemas.openxmlformats.org/officeDocument/2006/relationships/image" Target="media/image29.png"/><Relationship Id="rId28" Type="http://schemas.openxmlformats.org/officeDocument/2006/relationships/image" Target="media/image28.png"/><Relationship Id="rId27" Type="http://schemas.openxmlformats.org/officeDocument/2006/relationships/image" Target="media/image27.png"/><Relationship Id="rId26" Type="http://schemas.openxmlformats.org/officeDocument/2006/relationships/image" Target="media/image26.png"/><Relationship Id="rId25" Type="http://schemas.openxmlformats.org/officeDocument/2006/relationships/image" Target="media/image25.png"/><Relationship Id="rId24" Type="http://schemas.openxmlformats.org/officeDocument/2006/relationships/image" Target="media/image24.png"/><Relationship Id="rId23" Type="http://schemas.openxmlformats.org/officeDocument/2006/relationships/image" Target="media/image23.png"/><Relationship Id="rId22" Type="http://schemas.openxmlformats.org/officeDocument/2006/relationships/image" Target="media/image22.png"/><Relationship Id="rId21" Type="http://schemas.openxmlformats.org/officeDocument/2006/relationships/image" Target="media/image21.png"/><Relationship Id="rId20" Type="http://schemas.openxmlformats.org/officeDocument/2006/relationships/image" Target="media/image20.png"/><Relationship Id="rId2" Type="http://schemas.openxmlformats.org/officeDocument/2006/relationships/image" Target="media/image2.png"/><Relationship Id="rId19" Type="http://schemas.openxmlformats.org/officeDocument/2006/relationships/image" Target="media/image19.png"/><Relationship Id="rId18" Type="http://schemas.openxmlformats.org/officeDocument/2006/relationships/image" Target="media/image18.png"/><Relationship Id="rId17" Type="http://schemas.openxmlformats.org/officeDocument/2006/relationships/image" Target="media/image17.png"/><Relationship Id="rId16" Type="http://schemas.openxmlformats.org/officeDocument/2006/relationships/image" Target="media/image16.png"/><Relationship Id="rId15" Type="http://schemas.openxmlformats.org/officeDocument/2006/relationships/image" Target="media/image15.png"/><Relationship Id="rId14" Type="http://schemas.openxmlformats.org/officeDocument/2006/relationships/image" Target="media/image14.png"/><Relationship Id="rId13" Type="http://schemas.openxmlformats.org/officeDocument/2006/relationships/image" Target="media/image13.png"/><Relationship Id="rId12" Type="http://schemas.openxmlformats.org/officeDocument/2006/relationships/image" Target="media/image12.png"/><Relationship Id="rId11" Type="http://schemas.openxmlformats.org/officeDocument/2006/relationships/image" Target="media/image11.png"/><Relationship Id="rId10" Type="http://schemas.openxmlformats.org/officeDocument/2006/relationships/image" Target="media/image10.png"/><Relationship Id="rId1" Type="http://schemas.openxmlformats.org/officeDocument/2006/relationships/image" Target="media/image1.png"/></Relationships>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www.wps.cn/officeDocument/2020/cellImage" Target="cellimag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8" Type="http://schemas.openxmlformats.org/officeDocument/2006/relationships/hyperlink" Target="https://x1176937.910402.xyz/img/2025/01/03/s5minn.png" TargetMode="External"/><Relationship Id="rId7" Type="http://schemas.openxmlformats.org/officeDocument/2006/relationships/hyperlink" Target="https://x1176937.910402.xyz/img/2025/01/03/s5l67x.png" TargetMode="External"/><Relationship Id="rId6" Type="http://schemas.openxmlformats.org/officeDocument/2006/relationships/hyperlink" Target="https://x1176937.910402.xyz/img/2025/01/03/s5j7e9.png" TargetMode="External"/><Relationship Id="rId5" Type="http://schemas.openxmlformats.org/officeDocument/2006/relationships/hyperlink" Target="https://x1176937.910402.xyz/img/2025/01/03/s5ibdh.png" TargetMode="External"/><Relationship Id="rId4" Type="http://schemas.openxmlformats.org/officeDocument/2006/relationships/hyperlink" Target="https://x1176937.910402.xyz/img/2025/01/03/s5h1fo.png" TargetMode="External"/><Relationship Id="rId3" Type="http://schemas.openxmlformats.org/officeDocument/2006/relationships/hyperlink" Target="https://x1176937.910402.xyz/img/2025/01/03/s5g3lb.png" TargetMode="External"/><Relationship Id="rId2" Type="http://schemas.openxmlformats.org/officeDocument/2006/relationships/hyperlink" Target="https://x1176937.910402.xyz/img/2025/01/03/s5f8gh.png" TargetMode="External"/><Relationship Id="rId1" Type="http://schemas.openxmlformats.org/officeDocument/2006/relationships/hyperlink" Target="https://x1176937.910402.xyz/img/2025/01/03/s5empw.pn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6"/>
  <sheetViews>
    <sheetView tabSelected="1" zoomScale="70" zoomScaleNormal="70" workbookViewId="0">
      <selection activeCell="D2" sqref="D2"/>
    </sheetView>
  </sheetViews>
  <sheetFormatPr defaultColWidth="9" defaultRowHeight="14.4" outlineLevelCol="4"/>
  <cols>
    <col min="1" max="1" width="13.1111111111111" customWidth="1"/>
    <col min="2" max="2" width="43.7777777777778" customWidth="1"/>
    <col min="3" max="3" width="28.5555555555556" style="1" customWidth="1"/>
    <col min="4" max="4" width="68.2222222222222" style="2" customWidth="1"/>
    <col min="5" max="5" width="51.1111111111111" style="3" customWidth="1"/>
  </cols>
  <sheetData>
    <row r="1" spans="1:5">
      <c r="A1" s="1" t="s">
        <v>0</v>
      </c>
      <c r="B1" s="1" t="s">
        <v>1</v>
      </c>
      <c r="C1" s="1" t="s">
        <v>2</v>
      </c>
      <c r="D1" s="2" t="s">
        <v>3</v>
      </c>
      <c r="E1" t="s">
        <v>4</v>
      </c>
    </row>
    <row r="2" ht="399.6" spans="1:5">
      <c r="A2" s="4" t="s">
        <v>5</v>
      </c>
      <c r="B2" s="4" t="str">
        <f>_xlfn.DISPIMG("ID_14D8E0C87EE2422D9B76BEA7010633A8",1)</f>
        <v>=DISPIMG("ID_14D8E0C87EE2422D9B76BEA7010633A8",1)</v>
      </c>
      <c r="C2" s="5" t="s">
        <v>6</v>
      </c>
      <c r="D2" s="6" t="s">
        <v>7</v>
      </c>
      <c r="E2" s="7" t="s">
        <v>8</v>
      </c>
    </row>
    <row r="3" ht="399.6" spans="1:5">
      <c r="A3" s="4" t="s">
        <v>9</v>
      </c>
      <c r="B3" s="4" t="str">
        <f>_xlfn.DISPIMG("ID_11ED1A9066084815A61E800E89946841",1)</f>
        <v>=DISPIMG("ID_11ED1A9066084815A61E800E89946841",1)</v>
      </c>
      <c r="C3" s="5" t="s">
        <v>10</v>
      </c>
      <c r="D3" s="6" t="s">
        <v>11</v>
      </c>
      <c r="E3" s="8" t="s">
        <v>12</v>
      </c>
    </row>
    <row r="4" ht="399.6" spans="1:5">
      <c r="A4" s="4" t="s">
        <v>13</v>
      </c>
      <c r="B4" s="4" t="str">
        <f>_xlfn.DISPIMG("ID_39DBD72876A649D6B167A54A013015B6",1)</f>
        <v>=DISPIMG("ID_39DBD72876A649D6B167A54A013015B6",1)</v>
      </c>
      <c r="C4" s="5" t="s">
        <v>14</v>
      </c>
      <c r="D4" s="6" t="s">
        <v>15</v>
      </c>
      <c r="E4" s="8" t="s">
        <v>16</v>
      </c>
    </row>
    <row r="5" ht="399.6" spans="1:5">
      <c r="A5" s="4" t="s">
        <v>17</v>
      </c>
      <c r="B5" s="4" t="str">
        <f>_xlfn.DISPIMG("ID_556ED8674DBC4602A143D1C03EAEC95A",1)</f>
        <v>=DISPIMG("ID_556ED8674DBC4602A143D1C03EAEC95A",1)</v>
      </c>
      <c r="C5" s="5" t="s">
        <v>14</v>
      </c>
      <c r="D5" s="6" t="s">
        <v>18</v>
      </c>
      <c r="E5" s="9" t="s">
        <v>19</v>
      </c>
    </row>
    <row r="6" ht="399.6" spans="1:5">
      <c r="A6" s="4" t="s">
        <v>20</v>
      </c>
      <c r="B6" s="4" t="str">
        <f>_xlfn.DISPIMG("ID_A176CEB32D9F41B3BDDC8963D1570211",1)</f>
        <v>=DISPIMG("ID_A176CEB32D9F41B3BDDC8963D1570211",1)</v>
      </c>
      <c r="C6" s="5" t="s">
        <v>21</v>
      </c>
      <c r="D6" s="6" t="s">
        <v>22</v>
      </c>
      <c r="E6" s="8" t="s">
        <v>23</v>
      </c>
    </row>
    <row r="7" ht="399.6" spans="1:5">
      <c r="A7" s="4" t="s">
        <v>24</v>
      </c>
      <c r="B7" s="4" t="str">
        <f>_xlfn.DISPIMG("ID_AE7FD8F30AE14831BA73A2B1DCF5656B",1)</f>
        <v>=DISPIMG("ID_AE7FD8F30AE14831BA73A2B1DCF5656B",1)</v>
      </c>
      <c r="C7" s="5" t="s">
        <v>10</v>
      </c>
      <c r="D7" s="6" t="s">
        <v>25</v>
      </c>
      <c r="E7" s="8" t="s">
        <v>26</v>
      </c>
    </row>
    <row r="8" ht="399.6" spans="1:5">
      <c r="A8" s="4" t="s">
        <v>27</v>
      </c>
      <c r="B8" s="4" t="str">
        <f>_xlfn.DISPIMG("ID_A5621B759FF74DE285145A6BF38ADE9C",1)</f>
        <v>=DISPIMG("ID_A5621B759FF74DE285145A6BF38ADE9C",1)</v>
      </c>
      <c r="C8" s="5" t="s">
        <v>10</v>
      </c>
      <c r="D8" s="6" t="s">
        <v>28</v>
      </c>
      <c r="E8" s="8" t="s">
        <v>29</v>
      </c>
    </row>
    <row r="9" ht="399.6" spans="1:5">
      <c r="A9" s="4" t="s">
        <v>30</v>
      </c>
      <c r="B9" s="4" t="str">
        <f>_xlfn.DISPIMG("ID_E56DA4A7E3044A2FB4964B546655732C",1)</f>
        <v>=DISPIMG("ID_E56DA4A7E3044A2FB4964B546655732C",1)</v>
      </c>
      <c r="C9" s="5" t="s">
        <v>31</v>
      </c>
      <c r="D9" s="6" t="s">
        <v>32</v>
      </c>
      <c r="E9" s="9" t="s">
        <v>33</v>
      </c>
    </row>
    <row r="10" ht="399.6" spans="1:5">
      <c r="A10" s="4" t="s">
        <v>34</v>
      </c>
      <c r="B10" s="4" t="str">
        <f>_xlfn.DISPIMG("ID_2AF197BB7F1549B4A4C7F6FF45E86A3F",1)</f>
        <v>=DISPIMG("ID_2AF197BB7F1549B4A4C7F6FF45E86A3F",1)</v>
      </c>
      <c r="C10" s="5" t="s">
        <v>21</v>
      </c>
      <c r="D10" s="6" t="s">
        <v>35</v>
      </c>
      <c r="E10" s="8" t="s">
        <v>36</v>
      </c>
    </row>
    <row r="11" ht="399.6" spans="1:5">
      <c r="A11" s="4" t="s">
        <v>37</v>
      </c>
      <c r="B11" s="4" t="str">
        <f>_xlfn.DISPIMG("ID_9D0504114CAC40568F5E4B6971B332A6",1)</f>
        <v>=DISPIMG("ID_9D0504114CAC40568F5E4B6971B332A6",1)</v>
      </c>
      <c r="C11" s="5" t="s">
        <v>21</v>
      </c>
      <c r="D11" s="6" t="s">
        <v>38</v>
      </c>
      <c r="E11" s="8" t="s">
        <v>39</v>
      </c>
    </row>
    <row r="12" ht="399.6" spans="1:5">
      <c r="A12" s="4" t="s">
        <v>40</v>
      </c>
      <c r="B12" s="4" t="str">
        <f>_xlfn.DISPIMG("ID_57294078D5254308878F8B170F893F03",1)</f>
        <v>=DISPIMG("ID_57294078D5254308878F8B170F893F03",1)</v>
      </c>
      <c r="C12" s="5" t="s">
        <v>6</v>
      </c>
      <c r="D12" s="6" t="s">
        <v>41</v>
      </c>
      <c r="E12" s="9" t="s">
        <v>42</v>
      </c>
    </row>
    <row r="13" ht="399.6" spans="1:5">
      <c r="A13" s="4" t="s">
        <v>43</v>
      </c>
      <c r="B13" s="4" t="str">
        <f>_xlfn.DISPIMG("ID_84DA3F754F6B4897B4E41E581A03D1FA",1)</f>
        <v>=DISPIMG("ID_84DA3F754F6B4897B4E41E581A03D1FA",1)</v>
      </c>
      <c r="C13" s="5" t="s">
        <v>6</v>
      </c>
      <c r="D13" s="6" t="s">
        <v>44</v>
      </c>
      <c r="E13" s="8" t="s">
        <v>45</v>
      </c>
    </row>
    <row r="14" ht="399.6" spans="1:5">
      <c r="A14" s="4" t="s">
        <v>46</v>
      </c>
      <c r="B14" s="4" t="str">
        <f>_xlfn.DISPIMG("ID_1E1BA0498172433FAD630574D28EF640",1)</f>
        <v>=DISPIMG("ID_1E1BA0498172433FAD630574D28EF640",1)</v>
      </c>
      <c r="C14" s="5" t="s">
        <v>47</v>
      </c>
      <c r="D14" s="6" t="s">
        <v>48</v>
      </c>
      <c r="E14" s="8" t="s">
        <v>49</v>
      </c>
    </row>
    <row r="15" ht="399.6" spans="1:5">
      <c r="A15" s="4" t="s">
        <v>50</v>
      </c>
      <c r="B15" s="4" t="str">
        <f>_xlfn.DISPIMG("ID_F66879090B7E4F429B9152B2CBE4A82D",1)</f>
        <v>=DISPIMG("ID_F66879090B7E4F429B9152B2CBE4A82D",1)</v>
      </c>
      <c r="C15" s="5" t="s">
        <v>6</v>
      </c>
      <c r="D15" s="6" t="s">
        <v>51</v>
      </c>
      <c r="E15" s="8" t="s">
        <v>52</v>
      </c>
    </row>
    <row r="16" ht="399.6" spans="1:5">
      <c r="A16" s="4" t="s">
        <v>53</v>
      </c>
      <c r="B16" s="4" t="str">
        <f>_xlfn.DISPIMG("ID_9252576D4E1C4F1B874F1728E99E566E",1)</f>
        <v>=DISPIMG("ID_9252576D4E1C4F1B874F1728E99E566E",1)</v>
      </c>
      <c r="C16" s="5" t="s">
        <v>14</v>
      </c>
      <c r="D16" s="6" t="s">
        <v>54</v>
      </c>
      <c r="E16" s="8" t="s">
        <v>55</v>
      </c>
    </row>
    <row r="17" ht="399.6" spans="1:5">
      <c r="A17" s="4" t="s">
        <v>56</v>
      </c>
      <c r="B17" s="4" t="str">
        <f>_xlfn.DISPIMG("ID_6C5ADFC77057401983772A9338DB8813",1)</f>
        <v>=DISPIMG("ID_6C5ADFC77057401983772A9338DB8813",1)</v>
      </c>
      <c r="C17" s="5" t="s">
        <v>47</v>
      </c>
      <c r="D17" s="6" t="s">
        <v>57</v>
      </c>
      <c r="E17" s="9" t="s">
        <v>58</v>
      </c>
    </row>
    <row r="18" ht="399.6" spans="1:5">
      <c r="A18" s="4" t="s">
        <v>59</v>
      </c>
      <c r="B18" s="4" t="str">
        <f>_xlfn.DISPIMG("ID_452F2B472E7743DEA66528544F7D34B4",1)</f>
        <v>=DISPIMG("ID_452F2B472E7743DEA66528544F7D34B4",1)</v>
      </c>
      <c r="C18" s="5" t="s">
        <v>21</v>
      </c>
      <c r="D18" s="6" t="s">
        <v>60</v>
      </c>
      <c r="E18" s="8" t="s">
        <v>61</v>
      </c>
    </row>
    <row r="19" ht="399.6" spans="1:5">
      <c r="A19" s="4" t="s">
        <v>62</v>
      </c>
      <c r="B19" s="4" t="str">
        <f>_xlfn.DISPIMG("ID_9C3D82BC1AC040679396CF83FB1CD0ED",1)</f>
        <v>=DISPIMG("ID_9C3D82BC1AC040679396CF83FB1CD0ED",1)</v>
      </c>
      <c r="C19" s="5" t="s">
        <v>31</v>
      </c>
      <c r="D19" s="6" t="s">
        <v>63</v>
      </c>
      <c r="E19" s="8" t="s">
        <v>64</v>
      </c>
    </row>
    <row r="20" ht="399.6" spans="1:5">
      <c r="A20" s="4" t="s">
        <v>65</v>
      </c>
      <c r="B20" s="4" t="str">
        <f>_xlfn.DISPIMG("ID_0D8C668ADDF74B9E9E9CE3CD8D347378",1)</f>
        <v>=DISPIMG("ID_0D8C668ADDF74B9E9E9CE3CD8D347378",1)</v>
      </c>
      <c r="C20" s="5" t="s">
        <v>6</v>
      </c>
      <c r="D20" s="6" t="s">
        <v>66</v>
      </c>
      <c r="E20" s="8" t="s">
        <v>67</v>
      </c>
    </row>
    <row r="21" ht="399.6" spans="1:5">
      <c r="A21" s="4" t="s">
        <v>68</v>
      </c>
      <c r="B21" s="4" t="str">
        <f>_xlfn.DISPIMG("ID_D6C399F69E5741DAA58CB4F9F7BB9706",1)</f>
        <v>=DISPIMG("ID_D6C399F69E5741DAA58CB4F9F7BB9706",1)</v>
      </c>
      <c r="C21" s="5" t="s">
        <v>6</v>
      </c>
      <c r="D21" s="6" t="s">
        <v>69</v>
      </c>
      <c r="E21" s="9" t="s">
        <v>70</v>
      </c>
    </row>
    <row r="22" ht="399.6" spans="1:5">
      <c r="A22" s="4" t="s">
        <v>71</v>
      </c>
      <c r="B22" s="4" t="str">
        <f>_xlfn.DISPIMG("ID_B4D831F373E241DB98FB9806F53A00DD",1)</f>
        <v>=DISPIMG("ID_B4D831F373E241DB98FB9806F53A00DD",1)</v>
      </c>
      <c r="C22" s="5" t="s">
        <v>47</v>
      </c>
      <c r="D22" s="6" t="s">
        <v>72</v>
      </c>
      <c r="E22" s="8" t="s">
        <v>73</v>
      </c>
    </row>
    <row r="23" ht="399.6" spans="1:5">
      <c r="A23" s="4" t="s">
        <v>74</v>
      </c>
      <c r="B23" s="4" t="str">
        <f>_xlfn.DISPIMG("ID_7F3F9E24DB354A699BA683EC619DB03D",1)</f>
        <v>=DISPIMG("ID_7F3F9E24DB354A699BA683EC619DB03D",1)</v>
      </c>
      <c r="C23" s="5" t="s">
        <v>10</v>
      </c>
      <c r="D23" s="6" t="s">
        <v>75</v>
      </c>
      <c r="E23" s="8" t="s">
        <v>76</v>
      </c>
    </row>
    <row r="24" ht="399.6" spans="1:5">
      <c r="A24" s="4" t="s">
        <v>77</v>
      </c>
      <c r="B24" s="4" t="str">
        <f>_xlfn.DISPIMG("ID_31430C12B20E4826B166227411EA1D36",1)</f>
        <v>=DISPIMG("ID_31430C12B20E4826B166227411EA1D36",1)</v>
      </c>
      <c r="C24" s="5" t="s">
        <v>14</v>
      </c>
      <c r="D24" s="6" t="s">
        <v>78</v>
      </c>
      <c r="E24" s="8" t="s">
        <v>79</v>
      </c>
    </row>
    <row r="25" ht="399.6" spans="1:5">
      <c r="A25" s="4" t="s">
        <v>80</v>
      </c>
      <c r="B25" s="4" t="str">
        <f>_xlfn.DISPIMG("ID_EC1B4733AD574424BA92DDE51F4C8C93",1)</f>
        <v>=DISPIMG("ID_EC1B4733AD574424BA92DDE51F4C8C93",1)</v>
      </c>
      <c r="C25" s="5" t="s">
        <v>14</v>
      </c>
      <c r="D25" s="6" t="s">
        <v>81</v>
      </c>
      <c r="E25" s="8" t="s">
        <v>82</v>
      </c>
    </row>
    <row r="26" ht="399.6" spans="1:5">
      <c r="A26" s="4" t="s">
        <v>83</v>
      </c>
      <c r="B26" s="4" t="str">
        <f>_xlfn.DISPIMG("ID_E042B98FD3E747B2AF2C8D642702F65A",1)</f>
        <v>=DISPIMG("ID_E042B98FD3E747B2AF2C8D642702F65A",1)</v>
      </c>
      <c r="C26" s="5" t="s">
        <v>10</v>
      </c>
      <c r="D26" s="6" t="s">
        <v>84</v>
      </c>
      <c r="E26" s="8" t="s">
        <v>85</v>
      </c>
    </row>
    <row r="27" ht="399.6" spans="1:5">
      <c r="A27" s="4" t="s">
        <v>86</v>
      </c>
      <c r="B27" s="4" t="str">
        <f>_xlfn.DISPIMG("ID_80D0795800B8492098D283E77FD4EB2B",1)</f>
        <v>=DISPIMG("ID_80D0795800B8492098D283E77FD4EB2B",1)</v>
      </c>
      <c r="C27" s="5" t="s">
        <v>14</v>
      </c>
      <c r="D27" s="6" t="s">
        <v>87</v>
      </c>
      <c r="E27" s="8" t="s">
        <v>88</v>
      </c>
    </row>
    <row r="28" ht="399.6" spans="1:5">
      <c r="A28" s="4" t="s">
        <v>89</v>
      </c>
      <c r="B28" s="4" t="str">
        <f>_xlfn.DISPIMG("ID_180D869360D1419982E47B773990C7A1",1)</f>
        <v>=DISPIMG("ID_180D869360D1419982E47B773990C7A1",1)</v>
      </c>
      <c r="C28" s="5" t="s">
        <v>6</v>
      </c>
      <c r="D28" s="6" t="s">
        <v>90</v>
      </c>
      <c r="E28" s="8" t="s">
        <v>91</v>
      </c>
    </row>
    <row r="29" ht="399.6" spans="1:5">
      <c r="A29" s="4" t="s">
        <v>92</v>
      </c>
      <c r="B29" s="4" t="str">
        <f>_xlfn.DISPIMG("ID_A075B8F99881447E92E2078AB5E62978",1)</f>
        <v>=DISPIMG("ID_A075B8F99881447E92E2078AB5E62978",1)</v>
      </c>
      <c r="C29" s="5" t="s">
        <v>6</v>
      </c>
      <c r="D29" s="6" t="s">
        <v>69</v>
      </c>
      <c r="E29" s="9" t="s">
        <v>93</v>
      </c>
    </row>
    <row r="30" ht="399.6" spans="1:5">
      <c r="A30" s="4" t="s">
        <v>94</v>
      </c>
      <c r="B30" s="4" t="str">
        <f>_xlfn.DISPIMG("ID_D6D31BFAA1554E1E90540675081BCDE0",1)</f>
        <v>=DISPIMG("ID_D6D31BFAA1554E1E90540675081BCDE0",1)</v>
      </c>
      <c r="C30" s="5" t="s">
        <v>31</v>
      </c>
      <c r="D30" s="6" t="s">
        <v>95</v>
      </c>
      <c r="E30" s="8" t="s">
        <v>96</v>
      </c>
    </row>
    <row r="31" ht="399.6" spans="1:5">
      <c r="A31" s="4" t="s">
        <v>97</v>
      </c>
      <c r="B31" s="4" t="str">
        <f>_xlfn.DISPIMG("ID_23D9337178AA4FBDBE206E02630A5472",1)</f>
        <v>=DISPIMG("ID_23D9337178AA4FBDBE206E02630A5472",1)</v>
      </c>
      <c r="C31" s="5" t="s">
        <v>10</v>
      </c>
      <c r="D31" s="6" t="s">
        <v>98</v>
      </c>
      <c r="E31" s="8" t="s">
        <v>99</v>
      </c>
    </row>
    <row r="32" ht="394.05" spans="1:5">
      <c r="A32" s="4" t="s">
        <v>100</v>
      </c>
      <c r="B32" s="4" t="str">
        <f>_xlfn.DISPIMG("ID_B1AC1FD89D724D3DB89723AD0EB9A05A",1)</f>
        <v>=DISPIMG("ID_B1AC1FD89D724D3DB89723AD0EB9A05A",1)</v>
      </c>
      <c r="C32" s="5" t="s">
        <v>21</v>
      </c>
      <c r="D32" s="6" t="s">
        <v>101</v>
      </c>
      <c r="E32" s="8" t="s">
        <v>102</v>
      </c>
    </row>
    <row r="33" ht="399.6" spans="1:5">
      <c r="A33" s="4" t="s">
        <v>103</v>
      </c>
      <c r="B33" s="4" t="str">
        <f>_xlfn.DISPIMG("ID_D44F69EAB22B451497CA084D46B33962",1)</f>
        <v>=DISPIMG("ID_D44F69EAB22B451497CA084D46B33962",1)</v>
      </c>
      <c r="C33" s="5" t="s">
        <v>6</v>
      </c>
      <c r="D33" s="6" t="s">
        <v>104</v>
      </c>
      <c r="E33" s="8" t="s">
        <v>105</v>
      </c>
    </row>
    <row r="34" ht="399.6" spans="1:5">
      <c r="A34" s="4" t="s">
        <v>106</v>
      </c>
      <c r="B34" s="4" t="str">
        <f>_xlfn.DISPIMG("ID_036577146A844EE3A275A38EDFD28EA3",1)</f>
        <v>=DISPIMG("ID_036577146A844EE3A275A38EDFD28EA3",1)</v>
      </c>
      <c r="C34" s="5" t="s">
        <v>10</v>
      </c>
      <c r="D34" s="6" t="s">
        <v>107</v>
      </c>
      <c r="E34" s="8" t="s">
        <v>108</v>
      </c>
    </row>
    <row r="35" ht="399.6" spans="1:5">
      <c r="A35" s="4" t="s">
        <v>109</v>
      </c>
      <c r="B35" s="4" t="str">
        <f>_xlfn.DISPIMG("ID_6A6BDE0484094A5C9CD865EA41EF7952",1)</f>
        <v>=DISPIMG("ID_6A6BDE0484094A5C9CD865EA41EF7952",1)</v>
      </c>
      <c r="C35" s="5" t="s">
        <v>6</v>
      </c>
      <c r="D35" s="6" t="s">
        <v>110</v>
      </c>
      <c r="E35" s="8" t="s">
        <v>111</v>
      </c>
    </row>
    <row r="36" ht="399.6" spans="1:5">
      <c r="A36" s="4" t="s">
        <v>112</v>
      </c>
      <c r="B36" s="4" t="str">
        <f>_xlfn.DISPIMG("ID_34ADBC5CDA16447CBC65B42137590661",1)</f>
        <v>=DISPIMG("ID_34ADBC5CDA16447CBC65B42137590661",1)</v>
      </c>
      <c r="C36" s="5" t="s">
        <v>21</v>
      </c>
      <c r="D36" s="6" t="s">
        <v>113</v>
      </c>
      <c r="E36" s="9" t="s">
        <v>114</v>
      </c>
    </row>
  </sheetData>
  <hyperlinks>
    <hyperlink ref="E2" r:id="rId1" display="https://x1176937.910402.xyz/img/2025/01/03/s5empw.png"/>
    <hyperlink ref="E5" r:id="rId2" display="https://x1176937.910402.xyz/img/2025/01/03/s5f8gh.png"/>
    <hyperlink ref="E9" r:id="rId3" display="https://x1176937.910402.xyz/img/2025/01/03/s5g3lb.png"/>
    <hyperlink ref="E12" r:id="rId4" display="https://x1176937.910402.xyz/img/2025/01/03/s5h1fo.png"/>
    <hyperlink ref="E17" r:id="rId5" display="https://x1176937.910402.xyz/img/2025/01/03/s5ibdh.png"/>
    <hyperlink ref="E21" r:id="rId6" display="https://x1176937.910402.xyz/img/2025/01/03/s5j7e9.png"/>
    <hyperlink ref="E29" r:id="rId7" display="https://x1176937.910402.xyz/img/2025/01/03/s5l67x.png"/>
    <hyperlink ref="E36" r:id="rId8" display="https://x1176937.910402.xyz/img/2025/01/03/s5minn.png" tooltip="https://x1176937.910402.xyz/img/2025/01/03/s5minn.png"/>
  </hyperlink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2023-05-12T11:15:00Z</dcterms:created>
  <dcterms:modified xsi:type="dcterms:W3CDTF">2025-05-28T06:26:37Z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9B439352A0C84198BB89DC978FC4D955_12</vt:lpwstr>
  </property>
</Properties>
</file>